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25" yWindow="-120" windowWidth="13215" windowHeight="11520" tabRatio="786"/>
  </bookViews>
  <sheets>
    <sheet name="PKALMENE" sheetId="4" r:id="rId1"/>
  </sheets>
  <calcPr calcId="144525"/>
</workbook>
</file>

<file path=xl/calcChain.xml><?xml version="1.0" encoding="utf-8"?>
<calcChain xmlns="http://schemas.openxmlformats.org/spreadsheetml/2006/main">
  <c r="Q72" i="4" l="1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B47" i="4"/>
  <c r="C47" i="4" s="1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B76" i="4" l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<sst xmlns="http://schemas.openxmlformats.org/spreadsheetml/2006/main" count="63" uniqueCount="36">
  <si>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</si>
  <si>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</si>
  <si>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Расчетный период:</t>
  </si>
  <si>
    <t xml:space="preserve">Группа точек поставки: </t>
  </si>
  <si>
    <t>Отчетный 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</si>
  <si>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</si>
  <si>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</si>
  <si>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</si>
  <si>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</si>
  <si>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</si>
  <si>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</si>
  <si>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</si>
  <si>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</si>
  <si>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</si>
  <si>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</si>
  <si>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</si>
  <si>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</si>
  <si>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</si>
  <si>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</si>
  <si>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</si>
  <si>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</si>
  <si>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</si>
  <si>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</si>
  <si>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</si>
  <si>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</si>
  <si>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</si>
  <si>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</si>
  <si>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</si>
  <si>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</si>
  <si>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</si>
  <si>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</si>
  <si>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</si>
  <si>
    <t xml:space="preserve">Сальдо, кВт*ч </t>
  </si>
  <si>
    <t>ПАО "Россети Юг"</t>
  </si>
  <si>
    <t>Февраль  2022 г.</t>
  </si>
  <si>
    <t>Сальдо-переток ПАО "Россети Юг"(PKALMENE)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</si>
</sst>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9]mmmm\ yyyy;@"/>
    <numFmt numFmtId="166" formatCode="dd/mm/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>
      <protection locked="0"/>
    </xf>
    <xf numFmtId="0" fontId="12" fillId="0" borderId="1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2" fillId="0" borderId="0"/>
  </cellStyleXfs>
  <cellXfs count="70">
    <xf numFmtId="0" fontId="0" fillId="0" borderId="0" xfId="0"/>
    <xf numFmtId="0" fontId="3" fillId="0" borderId="0" xfId="9" applyFont="1" applyAlignment="1" applyProtection="1">
      <alignment horizontal="center"/>
      <protection locked="0"/>
    </xf>
    <xf numFmtId="0" fontId="2" fillId="0" borderId="0" xfId="9" applyAlignment="1">
      <alignment horizontal="center"/>
    </xf>
    <xf numFmtId="0" fontId="1" fillId="0" borderId="0" xfId="9" applyFont="1" applyAlignment="1" applyProtection="1">
      <alignment horizontal="left"/>
      <protection locked="0"/>
    </xf>
    <xf numFmtId="0" fontId="2" fillId="0" borderId="0" xfId="9" applyAlignment="1" applyProtection="1">
      <alignment horizontal="left"/>
      <protection locked="0"/>
    </xf>
    <xf numFmtId="0" fontId="2" fillId="0" borderId="0" xfId="9" applyAlignment="1" applyProtection="1">
      <alignment horizont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2" fillId="0" borderId="0" xfId="9" applyBorder="1" applyAlignment="1" applyProtection="1">
      <alignment horizontal="center"/>
      <protection locked="0"/>
    </xf>
    <xf numFmtId="0" fontId="2" fillId="0" borderId="0" xfId="9" applyBorder="1" applyAlignment="1">
      <alignment horizontal="center"/>
    </xf>
    <xf numFmtId="20" fontId="6" fillId="0" borderId="0" xfId="9" applyNumberFormat="1" applyFont="1" applyFill="1" applyBorder="1" applyAlignment="1" applyProtection="1">
      <alignment horizontal="left"/>
      <protection locked="0"/>
    </xf>
    <xf numFmtId="0" fontId="6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locked="0"/>
    </xf>
    <xf numFmtId="0" fontId="2" fillId="0" borderId="0" xfId="9" applyFont="1" applyAlignment="1" applyProtection="1">
      <alignment horizontal="left"/>
      <protection locked="0"/>
    </xf>
    <xf numFmtId="0" fontId="2" fillId="0" borderId="0" xfId="9" applyFont="1" applyAlignment="1">
      <alignment horizontal="left"/>
    </xf>
    <xf numFmtId="3" fontId="1" fillId="0" borderId="13" xfId="9" applyNumberFormat="1" applyFont="1" applyBorder="1" applyAlignment="1" applyProtection="1">
      <alignment horizontal="center"/>
      <protection locked="0"/>
    </xf>
    <xf numFmtId="3" fontId="1" fillId="0" borderId="14" xfId="9" applyNumberFormat="1" applyFont="1" applyBorder="1" applyAlignment="1" applyProtection="1">
      <alignment horizontal="center"/>
      <protection locked="0"/>
    </xf>
    <xf numFmtId="0" fontId="2" fillId="0" borderId="0" xfId="9" applyFill="1" applyAlignment="1">
      <alignment horizontal="center"/>
    </xf>
    <xf numFmtId="0" fontId="2" fillId="0" borderId="0" xfId="9" applyFont="1" applyAlignment="1">
      <alignment horizontal="center"/>
    </xf>
    <xf numFmtId="0" fontId="10" fillId="0" borderId="0" xfId="9" applyFont="1" applyAlignment="1" applyProtection="1">
      <alignment horizontal="left"/>
      <protection locked="0"/>
    </xf>
    <xf numFmtId="3" fontId="11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20" fontId="2" fillId="0" borderId="23" xfId="9" applyNumberFormat="1" applyBorder="1" applyAlignment="1" applyProtection="1">
      <alignment horizontal="center"/>
      <protection locked="0"/>
    </xf>
    <xf numFmtId="20" fontId="2" fillId="0" borderId="24" xfId="9" applyNumberFormat="1" applyBorder="1" applyAlignment="1" applyProtection="1">
      <alignment horizontal="center"/>
      <protection locked="0"/>
    </xf>
    <xf numFmtId="20" fontId="2" fillId="0" borderId="25" xfId="9" applyNumberFormat="1" applyBorder="1" applyAlignment="1" applyProtection="1">
      <alignment horizontal="center"/>
      <protection locked="0"/>
    </xf>
    <xf numFmtId="20" fontId="6" fillId="0" borderId="26" xfId="9" applyNumberFormat="1" applyFont="1" applyBorder="1" applyAlignment="1" applyProtection="1">
      <alignment horizontal="center"/>
      <protection locked="0"/>
    </xf>
    <xf numFmtId="20" fontId="5" fillId="0" borderId="26" xfId="9" applyNumberFormat="1" applyFont="1" applyBorder="1" applyAlignment="1" applyProtection="1">
      <alignment horizontal="center"/>
      <protection locked="0"/>
    </xf>
    <xf numFmtId="3" fontId="1" fillId="0" borderId="12" xfId="9" applyNumberFormat="1" applyFont="1" applyBorder="1" applyAlignment="1" applyProtection="1">
      <alignment horizontal="center"/>
      <protection locked="0"/>
    </xf>
    <xf numFmtId="166" fontId="9" fillId="0" borderId="29" xfId="0" applyNumberFormat="1" applyFont="1" applyBorder="1" applyAlignment="1">
      <alignment horizontal="center"/>
    </xf>
    <xf numFmtId="166" fontId="9" fillId="0" borderId="30" xfId="0" applyNumberFormat="1" applyFont="1" applyBorder="1" applyAlignment="1">
      <alignment horizontal="center"/>
    </xf>
    <xf numFmtId="166" fontId="9" fillId="0" borderId="31" xfId="0" applyNumberFormat="1" applyFont="1" applyBorder="1" applyAlignment="1">
      <alignment horizontal="center"/>
    </xf>
    <xf numFmtId="166" fontId="9" fillId="0" borderId="3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64" fontId="8" fillId="0" borderId="0" xfId="9" applyNumberFormat="1" applyFont="1" applyAlignment="1" applyProtection="1">
      <alignment horizontal="right"/>
      <protection locked="0"/>
    </xf>
    <xf numFmtId="166" fontId="9" fillId="0" borderId="14" xfId="0" applyNumberFormat="1" applyFont="1" applyBorder="1" applyAlignment="1">
      <alignment horizontal="center"/>
    </xf>
    <xf numFmtId="1" fontId="2" fillId="0" borderId="21" xfId="9" applyNumberFormat="1" applyFill="1" applyBorder="1" applyAlignment="1" applyProtection="1">
      <alignment horizontal="center"/>
      <protection hidden="1"/>
    </xf>
    <xf numFmtId="1" fontId="2" fillId="0" borderId="2" xfId="9" applyNumberFormat="1" applyFill="1" applyBorder="1" applyAlignment="1" applyProtection="1">
      <alignment horizontal="center"/>
      <protection hidden="1"/>
    </xf>
    <xf numFmtId="1" fontId="2" fillId="0" borderId="27" xfId="9" applyNumberFormat="1" applyFill="1" applyBorder="1" applyAlignment="1" applyProtection="1">
      <alignment horizontal="center"/>
      <protection hidden="1"/>
    </xf>
    <xf numFmtId="1" fontId="2" fillId="0" borderId="3" xfId="9" applyNumberFormat="1" applyFill="1" applyBorder="1" applyAlignment="1" applyProtection="1">
      <alignment horizontal="center"/>
      <protection hidden="1"/>
    </xf>
    <xf numFmtId="1" fontId="2" fillId="0" borderId="16" xfId="9" applyNumberFormat="1" applyFill="1" applyBorder="1" applyAlignment="1" applyProtection="1">
      <alignment horizontal="center"/>
      <protection hidden="1"/>
    </xf>
    <xf numFmtId="1" fontId="2" fillId="0" borderId="5" xfId="9" applyNumberFormat="1" applyFill="1" applyBorder="1" applyAlignment="1" applyProtection="1">
      <alignment horizontal="center"/>
      <protection hidden="1"/>
    </xf>
    <xf numFmtId="1" fontId="2" fillId="0" borderId="20" xfId="9" applyNumberFormat="1" applyFill="1" applyBorder="1" applyAlignment="1" applyProtection="1">
      <alignment horizontal="center"/>
      <protection hidden="1"/>
    </xf>
    <xf numFmtId="1" fontId="2" fillId="0" borderId="6" xfId="9" applyNumberFormat="1" applyFill="1" applyBorder="1" applyAlignment="1" applyProtection="1">
      <alignment horizontal="center"/>
      <protection hidden="1"/>
    </xf>
    <xf numFmtId="1" fontId="2" fillId="0" borderId="19" xfId="9" applyNumberFormat="1" applyFill="1" applyBorder="1" applyAlignment="1" applyProtection="1">
      <alignment horizontal="center"/>
      <protection hidden="1"/>
    </xf>
    <xf numFmtId="1" fontId="2" fillId="0" borderId="7" xfId="9" applyNumberFormat="1" applyFill="1" applyBorder="1" applyAlignment="1" applyProtection="1">
      <alignment horizontal="center"/>
      <protection hidden="1"/>
    </xf>
    <xf numFmtId="1" fontId="2" fillId="0" borderId="28" xfId="9" applyNumberFormat="1" applyFill="1" applyBorder="1" applyAlignment="1" applyProtection="1">
      <alignment horizontal="center"/>
      <protection hidden="1"/>
    </xf>
    <xf numFmtId="1" fontId="2" fillId="0" borderId="8" xfId="9" applyNumberFormat="1" applyFill="1" applyBorder="1" applyAlignment="1" applyProtection="1">
      <alignment horizontal="center"/>
      <protection hidden="1"/>
    </xf>
    <xf numFmtId="1" fontId="2" fillId="0" borderId="18" xfId="9" applyNumberFormat="1" applyFill="1" applyBorder="1" applyAlignment="1" applyProtection="1">
      <alignment horizontal="center"/>
      <protection hidden="1"/>
    </xf>
    <xf numFmtId="1" fontId="2" fillId="0" borderId="10" xfId="9" applyNumberFormat="1" applyFill="1" applyBorder="1" applyAlignment="1" applyProtection="1">
      <alignment horizontal="center"/>
      <protection hidden="1"/>
    </xf>
    <xf numFmtId="1" fontId="2" fillId="0" borderId="22" xfId="9" applyNumberFormat="1" applyFill="1" applyBorder="1" applyAlignment="1" applyProtection="1">
      <alignment horizontal="center"/>
      <protection hidden="1"/>
    </xf>
    <xf numFmtId="1" fontId="2" fillId="0" borderId="11" xfId="9" applyNumberFormat="1" applyFill="1" applyBorder="1" applyAlignment="1" applyProtection="1">
      <alignment horizontal="center"/>
      <protection hidden="1"/>
    </xf>
    <xf numFmtId="1" fontId="2" fillId="0" borderId="33" xfId="9" applyNumberFormat="1" applyFill="1" applyBorder="1" applyAlignment="1" applyProtection="1">
      <alignment horizontal="center"/>
      <protection hidden="1"/>
    </xf>
    <xf numFmtId="1" fontId="2" fillId="0" borderId="4" xfId="9" applyNumberFormat="1" applyFill="1" applyBorder="1" applyAlignment="1" applyProtection="1">
      <alignment horizontal="center"/>
      <protection hidden="1"/>
    </xf>
    <xf numFmtId="1" fontId="2" fillId="0" borderId="9" xfId="9" applyNumberFormat="1" applyFill="1" applyBorder="1" applyAlignment="1" applyProtection="1">
      <alignment horizontal="center"/>
      <protection hidden="1"/>
    </xf>
    <xf numFmtId="3" fontId="8" fillId="0" borderId="0" xfId="9" applyNumberFormat="1" applyFont="1" applyAlignment="1" applyProtection="1">
      <alignment horizontal="right"/>
      <protection locked="0"/>
    </xf>
    <xf numFmtId="0" fontId="8" fillId="0" borderId="0" xfId="9" applyFont="1" applyAlignment="1" applyProtection="1">
      <alignment horizontal="right"/>
      <protection locked="0"/>
    </xf>
    <xf numFmtId="0" fontId="2" fillId="0" borderId="23" xfId="9" applyBorder="1" applyAlignment="1" applyProtection="1">
      <alignment horizontal="center" vertical="center"/>
      <protection locked="0"/>
    </xf>
    <xf numFmtId="0" fontId="2" fillId="0" borderId="25" xfId="9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horizontal="center"/>
      <protection locked="0"/>
    </xf>
    <xf numFmtId="165" fontId="14" fillId="0" borderId="0" xfId="9" applyNumberFormat="1" applyFont="1" applyAlignment="1" applyProtection="1">
      <alignment horizontal="left"/>
      <protection locked="0"/>
    </xf>
    <xf numFmtId="0" fontId="9" fillId="0" borderId="1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" fillId="0" borderId="0" xfId="9" applyFont="1" applyBorder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left" vertical="top" wrapText="1"/>
      <protection locked="0"/>
    </xf>
  </cellXfs>
  <cellStyles count="1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  <cellStyle name="Обычный 2" xfId="8"/>
    <cellStyle name="Обычный_ИЮЛЬ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9"/>
  <sheetViews>
    <sheetView tabSelected="1" zoomScaleNormal="100" workbookViewId="0">
      <selection activeCell="W13" sqref="W13"/>
    </sheetView>
  </sheetViews>
  <sheetFormatPr defaultRowHeight="12.75" x14ac:dyDescent="0.2"/>
  <cols>
    <col min="1" max="1" width="18" style="2" customWidth="1"/>
    <col min="2" max="3" width="10.28515625" style="2" customWidth="1"/>
    <col min="4" max="5" width="9.28515625" style="2" customWidth="1"/>
    <col min="6" max="6" width="12" style="2" customWidth="1"/>
    <col min="7" max="11" width="9.28515625" style="2" customWidth="1"/>
    <col min="12" max="16384" width="9.140625" style="2"/>
  </cols>
  <sheetData>
    <row r="1" spans="1:16" ht="1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">
      <c r="A5" s="3" t="s">
        <v>1</v>
      </c>
      <c r="B5" s="4"/>
      <c r="C5" s="14" t="s">
        <v>33</v>
      </c>
      <c r="D5" s="4"/>
      <c r="E5" s="4"/>
      <c r="F5" s="4"/>
      <c r="G5" s="4"/>
      <c r="H5" s="4"/>
      <c r="I5" s="4"/>
      <c r="J5" s="4"/>
      <c r="K5" s="4"/>
      <c r="L5" s="16"/>
    </row>
    <row r="6" spans="1:16" x14ac:dyDescent="0.2">
      <c r="A6" s="4" t="s">
        <v>2</v>
      </c>
      <c r="B6" s="4"/>
      <c r="C6" s="64" t="s">
        <v>34</v>
      </c>
      <c r="D6" s="64"/>
      <c r="E6" s="4"/>
      <c r="F6" s="4"/>
      <c r="G6" s="4"/>
      <c r="H6" s="4"/>
      <c r="I6" s="4"/>
      <c r="J6" s="4"/>
      <c r="K6" s="4"/>
    </row>
    <row r="7" spans="1:16" ht="12.75" customHeight="1" x14ac:dyDescent="0.2">
      <c r="A7" s="6" t="s">
        <v>3</v>
      </c>
      <c r="B7" s="4"/>
      <c r="C7" s="69" t="s">
        <v>35</v>
      </c>
      <c r="D7" s="69"/>
      <c r="E7" s="69"/>
      <c r="F7" s="69"/>
      <c r="G7" s="69"/>
      <c r="H7" s="69"/>
      <c r="I7" s="69"/>
      <c r="J7" s="68"/>
      <c r="K7" s="68"/>
      <c r="L7" s="19"/>
    </row>
    <row r="8" spans="1:16" x14ac:dyDescent="0.2">
      <c r="A8" s="6"/>
      <c r="B8" s="4"/>
      <c r="C8" s="68"/>
      <c r="D8" s="68"/>
      <c r="E8" s="68"/>
      <c r="F8" s="68"/>
      <c r="G8" s="68"/>
      <c r="H8" s="68"/>
      <c r="I8" s="68"/>
      <c r="J8" s="68"/>
      <c r="K8" s="68"/>
    </row>
    <row r="9" spans="1:16" x14ac:dyDescent="0.2">
      <c r="A9" s="7"/>
      <c r="B9" s="5"/>
      <c r="C9" s="8"/>
      <c r="D9" s="8"/>
      <c r="E9" s="8"/>
      <c r="F9" s="8"/>
      <c r="G9" s="8"/>
      <c r="H9" s="8"/>
      <c r="I9" s="8"/>
      <c r="J9" s="8"/>
      <c r="K9" s="8"/>
    </row>
    <row r="10" spans="1:16" ht="13.5" thickBot="1" x14ac:dyDescent="0.25">
      <c r="A10" s="9"/>
      <c r="B10" s="5"/>
      <c r="C10" s="24"/>
      <c r="D10" s="24"/>
      <c r="E10" s="24"/>
      <c r="F10" s="24"/>
      <c r="G10" s="24"/>
      <c r="H10" s="24"/>
      <c r="I10" s="24"/>
      <c r="J10" s="24"/>
      <c r="K10" s="24"/>
    </row>
    <row r="11" spans="1:16" ht="13.5" thickBot="1" x14ac:dyDescent="0.25">
      <c r="A11" s="61" t="s">
        <v>4</v>
      </c>
      <c r="B11" s="65" t="s">
        <v>32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1:16" ht="13.5" thickBot="1" x14ac:dyDescent="0.25">
      <c r="A12" s="62"/>
      <c r="B12" s="31">
        <v>44593</v>
      </c>
      <c r="C12" s="32">
        <f>B12+1</f>
        <v>44594</v>
      </c>
      <c r="D12" s="33">
        <f t="shared" ref="D12:P12" si="0">C12+1</f>
        <v>44595</v>
      </c>
      <c r="E12" s="32">
        <f t="shared" si="0"/>
        <v>44596</v>
      </c>
      <c r="F12" s="33">
        <f t="shared" si="0"/>
        <v>44597</v>
      </c>
      <c r="G12" s="32">
        <f t="shared" si="0"/>
        <v>44598</v>
      </c>
      <c r="H12" s="33">
        <f t="shared" si="0"/>
        <v>44599</v>
      </c>
      <c r="I12" s="32">
        <f t="shared" si="0"/>
        <v>44600</v>
      </c>
      <c r="J12" s="33">
        <f t="shared" si="0"/>
        <v>44601</v>
      </c>
      <c r="K12" s="32">
        <f t="shared" si="0"/>
        <v>44602</v>
      </c>
      <c r="L12" s="33">
        <f t="shared" si="0"/>
        <v>44603</v>
      </c>
      <c r="M12" s="32">
        <f t="shared" si="0"/>
        <v>44604</v>
      </c>
      <c r="N12" s="33">
        <f t="shared" si="0"/>
        <v>44605</v>
      </c>
      <c r="O12" s="32">
        <f t="shared" si="0"/>
        <v>44606</v>
      </c>
      <c r="P12" s="34">
        <f t="shared" si="0"/>
        <v>44607</v>
      </c>
    </row>
    <row r="13" spans="1:16" x14ac:dyDescent="0.2">
      <c r="A13" s="25" t="s">
        <v>5</v>
      </c>
      <c r="B13" s="40">
        <v>50036</v>
      </c>
      <c r="C13" s="41">
        <v>42578</v>
      </c>
      <c r="D13" s="41">
        <v>43621</v>
      </c>
      <c r="E13" s="41">
        <v>41577</v>
      </c>
      <c r="F13" s="41">
        <v>48843</v>
      </c>
      <c r="G13" s="41">
        <v>55613</v>
      </c>
      <c r="H13" s="41">
        <v>61091</v>
      </c>
      <c r="I13" s="41">
        <v>44330</v>
      </c>
      <c r="J13" s="41">
        <v>52029</v>
      </c>
      <c r="K13" s="42">
        <v>52802</v>
      </c>
      <c r="L13" s="42">
        <v>55626</v>
      </c>
      <c r="M13" s="42">
        <v>62735</v>
      </c>
      <c r="N13" s="42">
        <v>64645</v>
      </c>
      <c r="O13" s="42">
        <v>54404</v>
      </c>
      <c r="P13" s="43">
        <v>48807</v>
      </c>
    </row>
    <row r="14" spans="1:16" x14ac:dyDescent="0.2">
      <c r="A14" s="26" t="s">
        <v>6</v>
      </c>
      <c r="B14" s="44">
        <v>49822</v>
      </c>
      <c r="C14" s="45">
        <v>41953</v>
      </c>
      <c r="D14" s="45">
        <v>41683</v>
      </c>
      <c r="E14" s="45">
        <v>40063</v>
      </c>
      <c r="F14" s="45">
        <v>48207</v>
      </c>
      <c r="G14" s="45">
        <v>51412</v>
      </c>
      <c r="H14" s="45">
        <v>55886</v>
      </c>
      <c r="I14" s="45">
        <v>42573</v>
      </c>
      <c r="J14" s="45">
        <v>51461</v>
      </c>
      <c r="K14" s="46">
        <v>49328</v>
      </c>
      <c r="L14" s="46">
        <v>54036</v>
      </c>
      <c r="M14" s="46">
        <v>58763</v>
      </c>
      <c r="N14" s="46">
        <v>63566</v>
      </c>
      <c r="O14" s="46">
        <v>53218</v>
      </c>
      <c r="P14" s="47">
        <v>45338</v>
      </c>
    </row>
    <row r="15" spans="1:16" x14ac:dyDescent="0.2">
      <c r="A15" s="26" t="s">
        <v>7</v>
      </c>
      <c r="B15" s="48">
        <v>46022</v>
      </c>
      <c r="C15" s="49">
        <v>41920</v>
      </c>
      <c r="D15" s="49">
        <v>40532</v>
      </c>
      <c r="E15" s="49">
        <v>38435</v>
      </c>
      <c r="F15" s="49">
        <v>45296</v>
      </c>
      <c r="G15" s="49">
        <v>51121</v>
      </c>
      <c r="H15" s="49">
        <v>52079</v>
      </c>
      <c r="I15" s="49">
        <v>41260</v>
      </c>
      <c r="J15" s="49">
        <v>51292</v>
      </c>
      <c r="K15" s="50">
        <v>48620</v>
      </c>
      <c r="L15" s="50">
        <v>49848</v>
      </c>
      <c r="M15" s="50">
        <v>59027</v>
      </c>
      <c r="N15" s="50">
        <v>61945</v>
      </c>
      <c r="O15" s="50">
        <v>52803</v>
      </c>
      <c r="P15" s="51">
        <v>41297</v>
      </c>
    </row>
    <row r="16" spans="1:16" x14ac:dyDescent="0.2">
      <c r="A16" s="26" t="s">
        <v>8</v>
      </c>
      <c r="B16" s="44">
        <v>47622</v>
      </c>
      <c r="C16" s="45">
        <v>46110</v>
      </c>
      <c r="D16" s="46">
        <v>39326</v>
      </c>
      <c r="E16" s="45">
        <v>38333</v>
      </c>
      <c r="F16" s="45">
        <v>45120</v>
      </c>
      <c r="G16" s="45">
        <v>48719</v>
      </c>
      <c r="H16" s="45">
        <v>52413</v>
      </c>
      <c r="I16" s="45">
        <v>41597</v>
      </c>
      <c r="J16" s="45">
        <v>48660</v>
      </c>
      <c r="K16" s="46">
        <v>47361</v>
      </c>
      <c r="L16" s="46">
        <v>48701</v>
      </c>
      <c r="M16" s="46">
        <v>59695</v>
      </c>
      <c r="N16" s="46">
        <v>60744</v>
      </c>
      <c r="O16" s="46">
        <v>51659</v>
      </c>
      <c r="P16" s="47">
        <v>41370</v>
      </c>
    </row>
    <row r="17" spans="1:16" x14ac:dyDescent="0.2">
      <c r="A17" s="26" t="s">
        <v>9</v>
      </c>
      <c r="B17" s="48">
        <v>46610</v>
      </c>
      <c r="C17" s="49">
        <v>48776</v>
      </c>
      <c r="D17" s="49">
        <v>38858</v>
      </c>
      <c r="E17" s="49">
        <v>38143</v>
      </c>
      <c r="F17" s="49">
        <v>45648</v>
      </c>
      <c r="G17" s="49">
        <v>50838</v>
      </c>
      <c r="H17" s="49">
        <v>53144</v>
      </c>
      <c r="I17" s="49">
        <v>42232</v>
      </c>
      <c r="J17" s="49">
        <v>46090</v>
      </c>
      <c r="K17" s="50">
        <v>41480</v>
      </c>
      <c r="L17" s="50">
        <v>45607</v>
      </c>
      <c r="M17" s="50">
        <v>57909</v>
      </c>
      <c r="N17" s="50">
        <v>58344</v>
      </c>
      <c r="O17" s="50">
        <v>50895</v>
      </c>
      <c r="P17" s="51">
        <v>41001</v>
      </c>
    </row>
    <row r="18" spans="1:16" x14ac:dyDescent="0.2">
      <c r="A18" s="26" t="s">
        <v>10</v>
      </c>
      <c r="B18" s="44">
        <v>48847</v>
      </c>
      <c r="C18" s="45">
        <v>49953</v>
      </c>
      <c r="D18" s="45">
        <v>42847</v>
      </c>
      <c r="E18" s="45">
        <v>43233</v>
      </c>
      <c r="F18" s="45">
        <v>45725</v>
      </c>
      <c r="G18" s="45">
        <v>48767</v>
      </c>
      <c r="H18" s="45">
        <v>45112</v>
      </c>
      <c r="I18" s="45">
        <v>43641</v>
      </c>
      <c r="J18" s="45">
        <v>48305</v>
      </c>
      <c r="K18" s="46">
        <v>42792</v>
      </c>
      <c r="L18" s="46">
        <v>46982</v>
      </c>
      <c r="M18" s="46">
        <v>57098</v>
      </c>
      <c r="N18" s="46">
        <v>57768</v>
      </c>
      <c r="O18" s="46">
        <v>46776</v>
      </c>
      <c r="P18" s="47">
        <v>41006</v>
      </c>
    </row>
    <row r="19" spans="1:16" x14ac:dyDescent="0.2">
      <c r="A19" s="26" t="s">
        <v>11</v>
      </c>
      <c r="B19" s="48">
        <v>48268</v>
      </c>
      <c r="C19" s="49">
        <v>51798</v>
      </c>
      <c r="D19" s="49">
        <v>49145</v>
      </c>
      <c r="E19" s="49">
        <v>43850</v>
      </c>
      <c r="F19" s="49">
        <v>48992</v>
      </c>
      <c r="G19" s="49">
        <v>48560</v>
      </c>
      <c r="H19" s="49">
        <v>45941</v>
      </c>
      <c r="I19" s="49">
        <v>44533</v>
      </c>
      <c r="J19" s="49">
        <v>49227</v>
      </c>
      <c r="K19" s="50">
        <v>44559</v>
      </c>
      <c r="L19" s="50">
        <v>47206</v>
      </c>
      <c r="M19" s="50">
        <v>54988</v>
      </c>
      <c r="N19" s="50">
        <v>57223</v>
      </c>
      <c r="O19" s="50">
        <v>44698</v>
      </c>
      <c r="P19" s="51">
        <v>42954</v>
      </c>
    </row>
    <row r="20" spans="1:16" x14ac:dyDescent="0.2">
      <c r="A20" s="26" t="s">
        <v>12</v>
      </c>
      <c r="B20" s="44">
        <v>49031</v>
      </c>
      <c r="C20" s="45">
        <v>52825</v>
      </c>
      <c r="D20" s="45">
        <v>47102</v>
      </c>
      <c r="E20" s="45">
        <v>43029</v>
      </c>
      <c r="F20" s="45">
        <v>50466</v>
      </c>
      <c r="G20" s="45">
        <v>49798</v>
      </c>
      <c r="H20" s="45">
        <v>47513</v>
      </c>
      <c r="I20" s="45">
        <v>45534</v>
      </c>
      <c r="J20" s="45">
        <v>50305</v>
      </c>
      <c r="K20" s="46">
        <v>48035</v>
      </c>
      <c r="L20" s="46">
        <v>50989</v>
      </c>
      <c r="M20" s="46">
        <v>55141</v>
      </c>
      <c r="N20" s="46">
        <v>55559</v>
      </c>
      <c r="O20" s="46">
        <v>45024</v>
      </c>
      <c r="P20" s="47">
        <v>44157</v>
      </c>
    </row>
    <row r="21" spans="1:16" x14ac:dyDescent="0.2">
      <c r="A21" s="26" t="s">
        <v>13</v>
      </c>
      <c r="B21" s="48">
        <v>47804</v>
      </c>
      <c r="C21" s="49">
        <v>51740</v>
      </c>
      <c r="D21" s="49">
        <v>45104</v>
      </c>
      <c r="E21" s="49">
        <v>44612</v>
      </c>
      <c r="F21" s="49">
        <v>51156</v>
      </c>
      <c r="G21" s="49">
        <v>50878</v>
      </c>
      <c r="H21" s="49">
        <v>47041</v>
      </c>
      <c r="I21" s="49">
        <v>47828</v>
      </c>
      <c r="J21" s="49">
        <v>47360</v>
      </c>
      <c r="K21" s="50">
        <v>46444</v>
      </c>
      <c r="L21" s="50">
        <v>45698</v>
      </c>
      <c r="M21" s="50">
        <v>56589</v>
      </c>
      <c r="N21" s="50">
        <v>59197</v>
      </c>
      <c r="O21" s="50">
        <v>44004</v>
      </c>
      <c r="P21" s="51">
        <v>46128</v>
      </c>
    </row>
    <row r="22" spans="1:16" x14ac:dyDescent="0.2">
      <c r="A22" s="26" t="s">
        <v>14</v>
      </c>
      <c r="B22" s="44">
        <v>48120</v>
      </c>
      <c r="C22" s="45">
        <v>52082</v>
      </c>
      <c r="D22" s="45">
        <v>44017</v>
      </c>
      <c r="E22" s="45">
        <v>45752</v>
      </c>
      <c r="F22" s="45">
        <v>56474</v>
      </c>
      <c r="G22" s="45">
        <v>49862</v>
      </c>
      <c r="H22" s="45">
        <v>47572</v>
      </c>
      <c r="I22" s="45">
        <v>47379</v>
      </c>
      <c r="J22" s="45">
        <v>50182</v>
      </c>
      <c r="K22" s="46">
        <v>47861</v>
      </c>
      <c r="L22" s="46">
        <v>48514</v>
      </c>
      <c r="M22" s="46">
        <v>55378</v>
      </c>
      <c r="N22" s="46">
        <v>57421</v>
      </c>
      <c r="O22" s="46">
        <v>45800</v>
      </c>
      <c r="P22" s="47">
        <v>46401</v>
      </c>
    </row>
    <row r="23" spans="1:16" x14ac:dyDescent="0.2">
      <c r="A23" s="26" t="s">
        <v>15</v>
      </c>
      <c r="B23" s="48">
        <v>48456</v>
      </c>
      <c r="C23" s="49">
        <v>51628</v>
      </c>
      <c r="D23" s="49">
        <v>44826</v>
      </c>
      <c r="E23" s="49">
        <v>46448</v>
      </c>
      <c r="F23" s="49">
        <v>53882</v>
      </c>
      <c r="G23" s="49">
        <v>50443</v>
      </c>
      <c r="H23" s="49">
        <v>44883</v>
      </c>
      <c r="I23" s="49">
        <v>47637</v>
      </c>
      <c r="J23" s="49">
        <v>50318</v>
      </c>
      <c r="K23" s="50">
        <v>47101</v>
      </c>
      <c r="L23" s="50">
        <v>48441</v>
      </c>
      <c r="M23" s="50">
        <v>55484</v>
      </c>
      <c r="N23" s="50">
        <v>53920</v>
      </c>
      <c r="O23" s="50">
        <v>46503</v>
      </c>
      <c r="P23" s="51">
        <v>46601</v>
      </c>
    </row>
    <row r="24" spans="1:16" x14ac:dyDescent="0.2">
      <c r="A24" s="26" t="s">
        <v>16</v>
      </c>
      <c r="B24" s="44">
        <v>46651</v>
      </c>
      <c r="C24" s="45">
        <v>50219</v>
      </c>
      <c r="D24" s="45">
        <v>44903</v>
      </c>
      <c r="E24" s="45">
        <v>46137</v>
      </c>
      <c r="F24" s="45">
        <v>52109</v>
      </c>
      <c r="G24" s="45">
        <v>51799</v>
      </c>
      <c r="H24" s="45">
        <v>44721</v>
      </c>
      <c r="I24" s="45">
        <v>45683</v>
      </c>
      <c r="J24" s="45">
        <v>47766</v>
      </c>
      <c r="K24" s="46">
        <v>49872</v>
      </c>
      <c r="L24" s="46">
        <v>45784</v>
      </c>
      <c r="M24" s="46">
        <v>55978</v>
      </c>
      <c r="N24" s="46">
        <v>55318</v>
      </c>
      <c r="O24" s="46">
        <v>45125</v>
      </c>
      <c r="P24" s="47">
        <v>44740</v>
      </c>
    </row>
    <row r="25" spans="1:16" x14ac:dyDescent="0.2">
      <c r="A25" s="26" t="s">
        <v>17</v>
      </c>
      <c r="B25" s="48">
        <v>44456</v>
      </c>
      <c r="C25" s="49">
        <v>47885</v>
      </c>
      <c r="D25" s="49">
        <v>44085</v>
      </c>
      <c r="E25" s="49">
        <v>46047</v>
      </c>
      <c r="F25" s="49">
        <v>55073</v>
      </c>
      <c r="G25" s="49">
        <v>51337</v>
      </c>
      <c r="H25" s="49">
        <v>43048</v>
      </c>
      <c r="I25" s="49">
        <v>47346</v>
      </c>
      <c r="J25" s="49">
        <v>47795</v>
      </c>
      <c r="K25" s="50">
        <v>48812</v>
      </c>
      <c r="L25" s="50">
        <v>47236</v>
      </c>
      <c r="M25" s="50">
        <v>57429</v>
      </c>
      <c r="N25" s="50">
        <v>56221</v>
      </c>
      <c r="O25" s="50">
        <v>44671</v>
      </c>
      <c r="P25" s="51">
        <v>44663</v>
      </c>
    </row>
    <row r="26" spans="1:16" x14ac:dyDescent="0.2">
      <c r="A26" s="26" t="s">
        <v>18</v>
      </c>
      <c r="B26" s="44">
        <v>42171</v>
      </c>
      <c r="C26" s="45">
        <v>45015</v>
      </c>
      <c r="D26" s="45">
        <v>42506</v>
      </c>
      <c r="E26" s="45">
        <v>44172</v>
      </c>
      <c r="F26" s="45">
        <v>57276</v>
      </c>
      <c r="G26" s="45">
        <v>51912</v>
      </c>
      <c r="H26" s="45">
        <v>43970</v>
      </c>
      <c r="I26" s="45">
        <v>48709</v>
      </c>
      <c r="J26" s="45">
        <v>44984</v>
      </c>
      <c r="K26" s="46">
        <v>50163</v>
      </c>
      <c r="L26" s="46">
        <v>46722</v>
      </c>
      <c r="M26" s="46">
        <v>54725</v>
      </c>
      <c r="N26" s="46">
        <v>57585</v>
      </c>
      <c r="O26" s="46">
        <v>43467</v>
      </c>
      <c r="P26" s="47">
        <v>44239</v>
      </c>
    </row>
    <row r="27" spans="1:16" x14ac:dyDescent="0.2">
      <c r="A27" s="26" t="s">
        <v>19</v>
      </c>
      <c r="B27" s="48">
        <v>40784</v>
      </c>
      <c r="C27" s="49">
        <v>45851</v>
      </c>
      <c r="D27" s="49">
        <v>41166</v>
      </c>
      <c r="E27" s="49">
        <v>48526</v>
      </c>
      <c r="F27" s="49">
        <v>53693</v>
      </c>
      <c r="G27" s="49">
        <v>51327</v>
      </c>
      <c r="H27" s="49">
        <v>45260</v>
      </c>
      <c r="I27" s="49">
        <v>48178</v>
      </c>
      <c r="J27" s="49">
        <v>46334</v>
      </c>
      <c r="K27" s="50">
        <v>49733</v>
      </c>
      <c r="L27" s="50">
        <v>48702</v>
      </c>
      <c r="M27" s="50">
        <v>54574</v>
      </c>
      <c r="N27" s="50">
        <v>56409</v>
      </c>
      <c r="O27" s="50">
        <v>42484</v>
      </c>
      <c r="P27" s="51">
        <v>41788</v>
      </c>
    </row>
    <row r="28" spans="1:16" x14ac:dyDescent="0.2">
      <c r="A28" s="26" t="s">
        <v>20</v>
      </c>
      <c r="B28" s="44">
        <v>38378</v>
      </c>
      <c r="C28" s="45">
        <v>44454</v>
      </c>
      <c r="D28" s="45">
        <v>41045</v>
      </c>
      <c r="E28" s="45">
        <v>48443</v>
      </c>
      <c r="F28" s="45">
        <v>56258</v>
      </c>
      <c r="G28" s="45">
        <v>52153</v>
      </c>
      <c r="H28" s="45">
        <v>45356</v>
      </c>
      <c r="I28" s="45">
        <v>45879</v>
      </c>
      <c r="J28" s="45">
        <v>46015</v>
      </c>
      <c r="K28" s="46">
        <v>49171</v>
      </c>
      <c r="L28" s="46">
        <v>47401</v>
      </c>
      <c r="M28" s="46">
        <v>51160</v>
      </c>
      <c r="N28" s="46">
        <v>54280</v>
      </c>
      <c r="O28" s="46">
        <v>41618</v>
      </c>
      <c r="P28" s="47">
        <v>41232</v>
      </c>
    </row>
    <row r="29" spans="1:16" x14ac:dyDescent="0.2">
      <c r="A29" s="26" t="s">
        <v>21</v>
      </c>
      <c r="B29" s="48">
        <v>42293</v>
      </c>
      <c r="C29" s="49">
        <v>45586</v>
      </c>
      <c r="D29" s="49">
        <v>44236</v>
      </c>
      <c r="E29" s="49">
        <v>47965</v>
      </c>
      <c r="F29" s="49">
        <v>58926</v>
      </c>
      <c r="G29" s="49">
        <v>53171</v>
      </c>
      <c r="H29" s="49">
        <v>46518</v>
      </c>
      <c r="I29" s="49">
        <v>47242</v>
      </c>
      <c r="J29" s="49">
        <v>45556</v>
      </c>
      <c r="K29" s="50">
        <v>50918</v>
      </c>
      <c r="L29" s="50">
        <v>46572</v>
      </c>
      <c r="M29" s="50">
        <v>51994</v>
      </c>
      <c r="N29" s="50">
        <v>52112</v>
      </c>
      <c r="O29" s="50">
        <v>41261</v>
      </c>
      <c r="P29" s="51">
        <v>40414</v>
      </c>
    </row>
    <row r="30" spans="1:16" x14ac:dyDescent="0.2">
      <c r="A30" s="26" t="s">
        <v>22</v>
      </c>
      <c r="B30" s="44">
        <v>47218</v>
      </c>
      <c r="C30" s="45">
        <v>48152</v>
      </c>
      <c r="D30" s="45">
        <v>45172</v>
      </c>
      <c r="E30" s="45">
        <v>48637</v>
      </c>
      <c r="F30" s="45">
        <v>61897</v>
      </c>
      <c r="G30" s="45">
        <v>54889</v>
      </c>
      <c r="H30" s="45">
        <v>47190</v>
      </c>
      <c r="I30" s="45">
        <v>51616</v>
      </c>
      <c r="J30" s="45">
        <v>47412</v>
      </c>
      <c r="K30" s="46">
        <v>56267</v>
      </c>
      <c r="L30" s="46">
        <v>47672</v>
      </c>
      <c r="M30" s="46">
        <v>55984</v>
      </c>
      <c r="N30" s="46">
        <v>52414</v>
      </c>
      <c r="O30" s="46">
        <v>44186</v>
      </c>
      <c r="P30" s="47">
        <v>42377</v>
      </c>
    </row>
    <row r="31" spans="1:16" x14ac:dyDescent="0.2">
      <c r="A31" s="26" t="s">
        <v>23</v>
      </c>
      <c r="B31" s="48">
        <v>49975</v>
      </c>
      <c r="C31" s="49">
        <v>50532</v>
      </c>
      <c r="D31" s="49">
        <v>47441</v>
      </c>
      <c r="E31" s="49">
        <v>48880</v>
      </c>
      <c r="F31" s="49">
        <v>62779</v>
      </c>
      <c r="G31" s="49">
        <v>58323</v>
      </c>
      <c r="H31" s="49">
        <v>47587</v>
      </c>
      <c r="I31" s="49">
        <v>58888</v>
      </c>
      <c r="J31" s="49">
        <v>50695</v>
      </c>
      <c r="K31" s="50">
        <v>53034</v>
      </c>
      <c r="L31" s="50">
        <v>52828</v>
      </c>
      <c r="M31" s="50">
        <v>59951</v>
      </c>
      <c r="N31" s="50">
        <v>56919</v>
      </c>
      <c r="O31" s="50">
        <v>52409</v>
      </c>
      <c r="P31" s="51">
        <v>45066</v>
      </c>
    </row>
    <row r="32" spans="1:16" x14ac:dyDescent="0.2">
      <c r="A32" s="26" t="s">
        <v>24</v>
      </c>
      <c r="B32" s="44">
        <v>50923</v>
      </c>
      <c r="C32" s="45">
        <v>51939</v>
      </c>
      <c r="D32" s="45">
        <v>47593</v>
      </c>
      <c r="E32" s="45">
        <v>49998</v>
      </c>
      <c r="F32" s="45">
        <v>60513</v>
      </c>
      <c r="G32" s="45">
        <v>61782</v>
      </c>
      <c r="H32" s="45">
        <v>48140</v>
      </c>
      <c r="I32" s="45">
        <v>60600</v>
      </c>
      <c r="J32" s="45">
        <v>51455</v>
      </c>
      <c r="K32" s="46">
        <v>55511</v>
      </c>
      <c r="L32" s="46">
        <v>54349</v>
      </c>
      <c r="M32" s="46">
        <v>61578</v>
      </c>
      <c r="N32" s="46">
        <v>58782</v>
      </c>
      <c r="O32" s="46">
        <v>54387</v>
      </c>
      <c r="P32" s="47">
        <v>45694</v>
      </c>
    </row>
    <row r="33" spans="1:17" x14ac:dyDescent="0.2">
      <c r="A33" s="26" t="s">
        <v>25</v>
      </c>
      <c r="B33" s="48">
        <v>50782</v>
      </c>
      <c r="C33" s="49">
        <v>51412</v>
      </c>
      <c r="D33" s="49">
        <v>45835</v>
      </c>
      <c r="E33" s="49">
        <v>49869</v>
      </c>
      <c r="F33" s="49">
        <v>60389</v>
      </c>
      <c r="G33" s="49">
        <v>64972</v>
      </c>
      <c r="H33" s="49">
        <v>47041</v>
      </c>
      <c r="I33" s="49">
        <v>60756</v>
      </c>
      <c r="J33" s="49">
        <v>52477</v>
      </c>
      <c r="K33" s="50">
        <v>57824</v>
      </c>
      <c r="L33" s="50">
        <v>53917</v>
      </c>
      <c r="M33" s="50">
        <v>66735</v>
      </c>
      <c r="N33" s="50">
        <v>59298</v>
      </c>
      <c r="O33" s="50">
        <v>54154</v>
      </c>
      <c r="P33" s="51">
        <v>45905</v>
      </c>
    </row>
    <row r="34" spans="1:17" x14ac:dyDescent="0.2">
      <c r="A34" s="26" t="s">
        <v>26</v>
      </c>
      <c r="B34" s="44">
        <v>47589</v>
      </c>
      <c r="C34" s="45">
        <v>50922</v>
      </c>
      <c r="D34" s="45">
        <v>45132</v>
      </c>
      <c r="E34" s="45">
        <v>54777</v>
      </c>
      <c r="F34" s="45">
        <v>58876</v>
      </c>
      <c r="G34" s="45">
        <v>61981</v>
      </c>
      <c r="H34" s="45">
        <v>48223</v>
      </c>
      <c r="I34" s="45">
        <v>60815</v>
      </c>
      <c r="J34" s="45">
        <v>53842</v>
      </c>
      <c r="K34" s="46">
        <v>62173</v>
      </c>
      <c r="L34" s="46">
        <v>59042</v>
      </c>
      <c r="M34" s="46">
        <v>69469</v>
      </c>
      <c r="N34" s="46">
        <v>57914</v>
      </c>
      <c r="O34" s="46">
        <v>55690</v>
      </c>
      <c r="P34" s="47">
        <v>46143</v>
      </c>
    </row>
    <row r="35" spans="1:17" x14ac:dyDescent="0.2">
      <c r="A35" s="26" t="s">
        <v>27</v>
      </c>
      <c r="B35" s="48">
        <v>45266</v>
      </c>
      <c r="C35" s="49">
        <v>51789</v>
      </c>
      <c r="D35" s="49">
        <v>44864</v>
      </c>
      <c r="E35" s="49">
        <v>57003</v>
      </c>
      <c r="F35" s="49">
        <v>57822</v>
      </c>
      <c r="G35" s="49">
        <v>61222</v>
      </c>
      <c r="H35" s="49">
        <v>48715</v>
      </c>
      <c r="I35" s="49">
        <v>58265</v>
      </c>
      <c r="J35" s="49">
        <v>52879</v>
      </c>
      <c r="K35" s="50">
        <v>59722</v>
      </c>
      <c r="L35" s="50">
        <v>63552</v>
      </c>
      <c r="M35" s="50">
        <v>66904</v>
      </c>
      <c r="N35" s="50">
        <v>56614</v>
      </c>
      <c r="O35" s="50">
        <v>54225</v>
      </c>
      <c r="P35" s="51">
        <v>43864</v>
      </c>
    </row>
    <row r="36" spans="1:17" ht="13.5" thickBot="1" x14ac:dyDescent="0.25">
      <c r="A36" s="27" t="s">
        <v>28</v>
      </c>
      <c r="B36" s="52">
        <v>43928</v>
      </c>
      <c r="C36" s="53">
        <v>45878</v>
      </c>
      <c r="D36" s="53">
        <v>42107</v>
      </c>
      <c r="E36" s="53">
        <v>55835</v>
      </c>
      <c r="F36" s="53">
        <v>56726</v>
      </c>
      <c r="G36" s="53">
        <v>63284</v>
      </c>
      <c r="H36" s="53">
        <v>47617</v>
      </c>
      <c r="I36" s="53">
        <v>52775</v>
      </c>
      <c r="J36" s="53">
        <v>50289</v>
      </c>
      <c r="K36" s="54">
        <v>57892</v>
      </c>
      <c r="L36" s="54">
        <v>60743</v>
      </c>
      <c r="M36" s="54">
        <v>64759</v>
      </c>
      <c r="N36" s="54">
        <v>54014</v>
      </c>
      <c r="O36" s="54">
        <v>52555</v>
      </c>
      <c r="P36" s="55">
        <v>41360</v>
      </c>
    </row>
    <row r="37" spans="1:17" ht="13.5" thickBot="1" x14ac:dyDescent="0.25">
      <c r="A37" s="29" t="s">
        <v>29</v>
      </c>
      <c r="B37" s="30">
        <f t="shared" ref="B37:K37" si="1">SUM(B13:B36)</f>
        <v>1121052</v>
      </c>
      <c r="C37" s="17">
        <f t="shared" si="1"/>
        <v>1160997</v>
      </c>
      <c r="D37" s="17">
        <f t="shared" si="1"/>
        <v>1053146</v>
      </c>
      <c r="E37" s="17">
        <f t="shared" si="1"/>
        <v>1109764</v>
      </c>
      <c r="F37" s="17">
        <f t="shared" si="1"/>
        <v>1292146</v>
      </c>
      <c r="G37" s="17">
        <f t="shared" si="1"/>
        <v>1294163</v>
      </c>
      <c r="H37" s="17">
        <f t="shared" si="1"/>
        <v>1156061</v>
      </c>
      <c r="I37" s="17">
        <f t="shared" si="1"/>
        <v>1175296</v>
      </c>
      <c r="J37" s="17">
        <f t="shared" si="1"/>
        <v>1182728</v>
      </c>
      <c r="K37" s="17">
        <f t="shared" si="1"/>
        <v>1217475</v>
      </c>
      <c r="L37" s="17">
        <f>SUM(L13:L36)</f>
        <v>1216168</v>
      </c>
      <c r="M37" s="17">
        <f>SUM(M13:M36)</f>
        <v>1404047</v>
      </c>
      <c r="N37" s="17">
        <f>SUM(N13:N36)</f>
        <v>1378212</v>
      </c>
      <c r="O37" s="17">
        <f>SUM(O13:O36)</f>
        <v>1162016</v>
      </c>
      <c r="P37" s="18">
        <f>SUM(P13:P36)</f>
        <v>1052545</v>
      </c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44" spans="1:17" x14ac:dyDescent="0.2">
      <c r="Q44" s="11"/>
    </row>
    <row r="45" spans="1:17" ht="13.5" thickBot="1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Q45" s="11"/>
    </row>
    <row r="46" spans="1:17" ht="13.5" thickBot="1" x14ac:dyDescent="0.25">
      <c r="A46" s="61" t="s">
        <v>4</v>
      </c>
      <c r="B46" s="65" t="s">
        <v>32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7"/>
    </row>
    <row r="47" spans="1:17" ht="13.5" thickBot="1" x14ac:dyDescent="0.25">
      <c r="A47" s="62"/>
      <c r="B47" s="35">
        <f>P12+1</f>
        <v>44608</v>
      </c>
      <c r="C47" s="36">
        <f>B47+1</f>
        <v>44609</v>
      </c>
      <c r="D47" s="37">
        <f t="shared" ref="D47:N47" si="2">C47+1</f>
        <v>44610</v>
      </c>
      <c r="E47" s="36">
        <f t="shared" si="2"/>
        <v>44611</v>
      </c>
      <c r="F47" s="37">
        <f t="shared" si="2"/>
        <v>44612</v>
      </c>
      <c r="G47" s="36">
        <f t="shared" si="2"/>
        <v>44613</v>
      </c>
      <c r="H47" s="37">
        <f t="shared" si="2"/>
        <v>44614</v>
      </c>
      <c r="I47" s="36">
        <f t="shared" si="2"/>
        <v>44615</v>
      </c>
      <c r="J47" s="37">
        <f t="shared" si="2"/>
        <v>44616</v>
      </c>
      <c r="K47" s="36">
        <f t="shared" si="2"/>
        <v>44617</v>
      </c>
      <c r="L47" s="37">
        <f t="shared" si="2"/>
        <v>44618</v>
      </c>
      <c r="M47" s="36">
        <f t="shared" si="2"/>
        <v>44619</v>
      </c>
      <c r="N47" s="37">
        <f t="shared" si="2"/>
        <v>44620</v>
      </c>
      <c r="O47" s="37">
        <f>N47+1</f>
        <v>44621</v>
      </c>
      <c r="P47" s="37">
        <f>O47+1</f>
        <v>44622</v>
      </c>
      <c r="Q47" s="39">
        <f>P47+1</f>
        <v>44623</v>
      </c>
    </row>
    <row r="48" spans="1:17" x14ac:dyDescent="0.2">
      <c r="A48" s="25" t="s">
        <v>5</v>
      </c>
      <c r="B48" s="56">
        <v>38887</v>
      </c>
      <c r="C48" s="50">
        <v>40874</v>
      </c>
      <c r="D48" s="50">
        <v>40657</v>
      </c>
      <c r="E48" s="50">
        <v>46305</v>
      </c>
      <c r="F48" s="50">
        <v>46812</v>
      </c>
      <c r="G48" s="50">
        <v>44700</v>
      </c>
      <c r="H48" s="50">
        <v>38003</v>
      </c>
      <c r="I48" s="50">
        <v>55086</v>
      </c>
      <c r="J48" s="50">
        <v>47634</v>
      </c>
      <c r="K48" s="50">
        <v>41376</v>
      </c>
      <c r="L48" s="50">
        <v>53792</v>
      </c>
      <c r="M48" s="50">
        <v>55368</v>
      </c>
      <c r="N48" s="50">
        <v>52801</v>
      </c>
      <c r="O48" s="50"/>
      <c r="P48" s="50"/>
      <c r="Q48" s="51"/>
    </row>
    <row r="49" spans="1:17" x14ac:dyDescent="0.2">
      <c r="A49" s="26" t="s">
        <v>6</v>
      </c>
      <c r="B49" s="57">
        <v>38811</v>
      </c>
      <c r="C49" s="46">
        <v>38017</v>
      </c>
      <c r="D49" s="46">
        <v>40830</v>
      </c>
      <c r="E49" s="46">
        <v>44302</v>
      </c>
      <c r="F49" s="46">
        <v>45386</v>
      </c>
      <c r="G49" s="46">
        <v>43958</v>
      </c>
      <c r="H49" s="46">
        <v>36861</v>
      </c>
      <c r="I49" s="46">
        <v>53830</v>
      </c>
      <c r="J49" s="46">
        <v>44828</v>
      </c>
      <c r="K49" s="46">
        <v>41210</v>
      </c>
      <c r="L49" s="46">
        <v>57094</v>
      </c>
      <c r="M49" s="46">
        <v>56969</v>
      </c>
      <c r="N49" s="46">
        <v>50878</v>
      </c>
      <c r="O49" s="46"/>
      <c r="P49" s="46"/>
      <c r="Q49" s="47"/>
    </row>
    <row r="50" spans="1:17" x14ac:dyDescent="0.2">
      <c r="A50" s="26" t="s">
        <v>7</v>
      </c>
      <c r="B50" s="56">
        <v>38662</v>
      </c>
      <c r="C50" s="50">
        <v>36716</v>
      </c>
      <c r="D50" s="50">
        <v>38505</v>
      </c>
      <c r="E50" s="50">
        <v>44341</v>
      </c>
      <c r="F50" s="50">
        <v>46948</v>
      </c>
      <c r="G50" s="50">
        <v>47621</v>
      </c>
      <c r="H50" s="50">
        <v>37012</v>
      </c>
      <c r="I50" s="50">
        <v>51626</v>
      </c>
      <c r="J50" s="50">
        <v>45525</v>
      </c>
      <c r="K50" s="50">
        <v>42577</v>
      </c>
      <c r="L50" s="50">
        <v>52203</v>
      </c>
      <c r="M50" s="50">
        <v>57836</v>
      </c>
      <c r="N50" s="50">
        <v>50137</v>
      </c>
      <c r="O50" s="50"/>
      <c r="P50" s="50"/>
      <c r="Q50" s="51"/>
    </row>
    <row r="51" spans="1:17" x14ac:dyDescent="0.2">
      <c r="A51" s="26" t="s">
        <v>8</v>
      </c>
      <c r="B51" s="57">
        <v>37692</v>
      </c>
      <c r="C51" s="46">
        <v>35736</v>
      </c>
      <c r="D51" s="46">
        <v>39612</v>
      </c>
      <c r="E51" s="46">
        <v>44417</v>
      </c>
      <c r="F51" s="46">
        <v>47548</v>
      </c>
      <c r="G51" s="46">
        <v>46926</v>
      </c>
      <c r="H51" s="46">
        <v>35777</v>
      </c>
      <c r="I51" s="46">
        <v>48605</v>
      </c>
      <c r="J51" s="46">
        <v>46027</v>
      </c>
      <c r="K51" s="46">
        <v>42592</v>
      </c>
      <c r="L51" s="46">
        <v>46468</v>
      </c>
      <c r="M51" s="46">
        <v>59741</v>
      </c>
      <c r="N51" s="46">
        <v>50338</v>
      </c>
      <c r="O51" s="46"/>
      <c r="P51" s="46"/>
      <c r="Q51" s="47"/>
    </row>
    <row r="52" spans="1:17" x14ac:dyDescent="0.2">
      <c r="A52" s="26" t="s">
        <v>9</v>
      </c>
      <c r="B52" s="56">
        <v>36304</v>
      </c>
      <c r="C52" s="50">
        <v>36818</v>
      </c>
      <c r="D52" s="50">
        <v>39820</v>
      </c>
      <c r="E52" s="50">
        <v>45033</v>
      </c>
      <c r="F52" s="50">
        <v>46788</v>
      </c>
      <c r="G52" s="50">
        <v>47185</v>
      </c>
      <c r="H52" s="50">
        <v>36184</v>
      </c>
      <c r="I52" s="50">
        <v>51212</v>
      </c>
      <c r="J52" s="50">
        <v>45712</v>
      </c>
      <c r="K52" s="50">
        <v>41683</v>
      </c>
      <c r="L52" s="50">
        <v>46266</v>
      </c>
      <c r="M52" s="50">
        <v>58168</v>
      </c>
      <c r="N52" s="50">
        <v>49204</v>
      </c>
      <c r="O52" s="50"/>
      <c r="P52" s="50"/>
      <c r="Q52" s="51"/>
    </row>
    <row r="53" spans="1:17" x14ac:dyDescent="0.2">
      <c r="A53" s="26" t="s">
        <v>10</v>
      </c>
      <c r="B53" s="57">
        <v>38634</v>
      </c>
      <c r="C53" s="46">
        <v>36913</v>
      </c>
      <c r="D53" s="46">
        <v>39689</v>
      </c>
      <c r="E53" s="46">
        <v>44978</v>
      </c>
      <c r="F53" s="46">
        <v>48283</v>
      </c>
      <c r="G53" s="46">
        <v>39931</v>
      </c>
      <c r="H53" s="46">
        <v>38027</v>
      </c>
      <c r="I53" s="46">
        <v>50086</v>
      </c>
      <c r="J53" s="46">
        <v>41860</v>
      </c>
      <c r="K53" s="46">
        <v>40919</v>
      </c>
      <c r="L53" s="46">
        <v>47910</v>
      </c>
      <c r="M53" s="46">
        <v>55931</v>
      </c>
      <c r="N53" s="46">
        <v>43210</v>
      </c>
      <c r="O53" s="46"/>
      <c r="P53" s="46"/>
      <c r="Q53" s="47"/>
    </row>
    <row r="54" spans="1:17" x14ac:dyDescent="0.2">
      <c r="A54" s="26" t="s">
        <v>11</v>
      </c>
      <c r="B54" s="56">
        <v>40516</v>
      </c>
      <c r="C54" s="50">
        <v>39322</v>
      </c>
      <c r="D54" s="50">
        <v>41057</v>
      </c>
      <c r="E54" s="50">
        <v>45449</v>
      </c>
      <c r="F54" s="50">
        <v>49397</v>
      </c>
      <c r="G54" s="50">
        <v>40117</v>
      </c>
      <c r="H54" s="50">
        <v>40785</v>
      </c>
      <c r="I54" s="50">
        <v>52172</v>
      </c>
      <c r="J54" s="50">
        <v>43457</v>
      </c>
      <c r="K54" s="50">
        <v>46649</v>
      </c>
      <c r="L54" s="50">
        <v>50336</v>
      </c>
      <c r="M54" s="50">
        <v>55862</v>
      </c>
      <c r="N54" s="50">
        <v>43103</v>
      </c>
      <c r="O54" s="50"/>
      <c r="P54" s="50"/>
      <c r="Q54" s="51"/>
    </row>
    <row r="55" spans="1:17" x14ac:dyDescent="0.2">
      <c r="A55" s="26" t="s">
        <v>12</v>
      </c>
      <c r="B55" s="57">
        <v>41557</v>
      </c>
      <c r="C55" s="46">
        <v>42518</v>
      </c>
      <c r="D55" s="46">
        <v>43917</v>
      </c>
      <c r="E55" s="46">
        <v>48688</v>
      </c>
      <c r="F55" s="46">
        <v>50391</v>
      </c>
      <c r="G55" s="46">
        <v>44521</v>
      </c>
      <c r="H55" s="46">
        <v>46237</v>
      </c>
      <c r="I55" s="46">
        <v>52970</v>
      </c>
      <c r="J55" s="46">
        <v>44884</v>
      </c>
      <c r="K55" s="46">
        <v>45516</v>
      </c>
      <c r="L55" s="46">
        <v>50604</v>
      </c>
      <c r="M55" s="46">
        <v>59422</v>
      </c>
      <c r="N55" s="46">
        <v>45308</v>
      </c>
      <c r="O55" s="46"/>
      <c r="P55" s="46"/>
      <c r="Q55" s="47"/>
    </row>
    <row r="56" spans="1:17" x14ac:dyDescent="0.2">
      <c r="A56" s="26" t="s">
        <v>13</v>
      </c>
      <c r="B56" s="56">
        <v>40899</v>
      </c>
      <c r="C56" s="50">
        <v>40774</v>
      </c>
      <c r="D56" s="50">
        <v>44025</v>
      </c>
      <c r="E56" s="50">
        <v>48632</v>
      </c>
      <c r="F56" s="50">
        <v>53984</v>
      </c>
      <c r="G56" s="50">
        <v>43352</v>
      </c>
      <c r="H56" s="50">
        <v>47330</v>
      </c>
      <c r="I56" s="50">
        <v>55509</v>
      </c>
      <c r="J56" s="50">
        <v>43359</v>
      </c>
      <c r="K56" s="50">
        <v>47026</v>
      </c>
      <c r="L56" s="50">
        <v>50269</v>
      </c>
      <c r="M56" s="50">
        <v>65731</v>
      </c>
      <c r="N56" s="50">
        <v>43282</v>
      </c>
      <c r="O56" s="50"/>
      <c r="P56" s="50"/>
      <c r="Q56" s="51"/>
    </row>
    <row r="57" spans="1:17" x14ac:dyDescent="0.2">
      <c r="A57" s="26" t="s">
        <v>14</v>
      </c>
      <c r="B57" s="57">
        <v>40126</v>
      </c>
      <c r="C57" s="46">
        <v>39210</v>
      </c>
      <c r="D57" s="46">
        <v>41213</v>
      </c>
      <c r="E57" s="46">
        <v>48135</v>
      </c>
      <c r="F57" s="46">
        <v>52948</v>
      </c>
      <c r="G57" s="46">
        <v>43617</v>
      </c>
      <c r="H57" s="46">
        <v>46227</v>
      </c>
      <c r="I57" s="46">
        <v>57722</v>
      </c>
      <c r="J57" s="46">
        <v>41891</v>
      </c>
      <c r="K57" s="46">
        <v>45946</v>
      </c>
      <c r="L57" s="46">
        <v>49874</v>
      </c>
      <c r="M57" s="46">
        <v>66129</v>
      </c>
      <c r="N57" s="46">
        <v>41883</v>
      </c>
      <c r="O57" s="46"/>
      <c r="P57" s="46"/>
      <c r="Q57" s="47"/>
    </row>
    <row r="58" spans="1:17" x14ac:dyDescent="0.2">
      <c r="A58" s="26" t="s">
        <v>15</v>
      </c>
      <c r="B58" s="56">
        <v>39548</v>
      </c>
      <c r="C58" s="50">
        <v>38912</v>
      </c>
      <c r="D58" s="50">
        <v>40606</v>
      </c>
      <c r="E58" s="50">
        <v>47455</v>
      </c>
      <c r="F58" s="50">
        <v>51721</v>
      </c>
      <c r="G58" s="50">
        <v>41933</v>
      </c>
      <c r="H58" s="50">
        <v>47535</v>
      </c>
      <c r="I58" s="50">
        <v>53433</v>
      </c>
      <c r="J58" s="50">
        <v>41456</v>
      </c>
      <c r="K58" s="50">
        <v>45434</v>
      </c>
      <c r="L58" s="50">
        <v>48440</v>
      </c>
      <c r="M58" s="50">
        <v>68292</v>
      </c>
      <c r="N58" s="50">
        <v>40773</v>
      </c>
      <c r="O58" s="50"/>
      <c r="P58" s="50"/>
      <c r="Q58" s="51"/>
    </row>
    <row r="59" spans="1:17" x14ac:dyDescent="0.2">
      <c r="A59" s="26" t="s">
        <v>16</v>
      </c>
      <c r="B59" s="57">
        <v>38971</v>
      </c>
      <c r="C59" s="46">
        <v>39157</v>
      </c>
      <c r="D59" s="46">
        <v>39712</v>
      </c>
      <c r="E59" s="46">
        <v>47306</v>
      </c>
      <c r="F59" s="46">
        <v>51616</v>
      </c>
      <c r="G59" s="46">
        <v>39080</v>
      </c>
      <c r="H59" s="46">
        <v>46663</v>
      </c>
      <c r="I59" s="46">
        <v>52972</v>
      </c>
      <c r="J59" s="46">
        <v>41323</v>
      </c>
      <c r="K59" s="46">
        <v>48385</v>
      </c>
      <c r="L59" s="46">
        <v>48556</v>
      </c>
      <c r="M59" s="46">
        <v>65455</v>
      </c>
      <c r="N59" s="46">
        <v>40109</v>
      </c>
      <c r="O59" s="46"/>
      <c r="P59" s="46"/>
      <c r="Q59" s="47"/>
    </row>
    <row r="60" spans="1:17" x14ac:dyDescent="0.2">
      <c r="A60" s="26" t="s">
        <v>17</v>
      </c>
      <c r="B60" s="56">
        <v>41411</v>
      </c>
      <c r="C60" s="50">
        <v>38605</v>
      </c>
      <c r="D60" s="50">
        <v>39224</v>
      </c>
      <c r="E60" s="50">
        <v>47895</v>
      </c>
      <c r="F60" s="50">
        <v>52056</v>
      </c>
      <c r="G60" s="50">
        <v>37648</v>
      </c>
      <c r="H60" s="50">
        <v>45487</v>
      </c>
      <c r="I60" s="50">
        <v>51430</v>
      </c>
      <c r="J60" s="50">
        <v>40721</v>
      </c>
      <c r="K60" s="50">
        <v>48438</v>
      </c>
      <c r="L60" s="50">
        <v>50198</v>
      </c>
      <c r="M60" s="50">
        <v>64150</v>
      </c>
      <c r="N60" s="50">
        <v>39980</v>
      </c>
      <c r="O60" s="50"/>
      <c r="P60" s="50"/>
      <c r="Q60" s="51"/>
    </row>
    <row r="61" spans="1:17" x14ac:dyDescent="0.2">
      <c r="A61" s="26" t="s">
        <v>18</v>
      </c>
      <c r="B61" s="57">
        <v>39053</v>
      </c>
      <c r="C61" s="46">
        <v>38039</v>
      </c>
      <c r="D61" s="46">
        <v>38655</v>
      </c>
      <c r="E61" s="46">
        <v>47789</v>
      </c>
      <c r="F61" s="46">
        <v>51490</v>
      </c>
      <c r="G61" s="46">
        <v>37091</v>
      </c>
      <c r="H61" s="46">
        <v>43842</v>
      </c>
      <c r="I61" s="46">
        <v>49667</v>
      </c>
      <c r="J61" s="46">
        <v>40452</v>
      </c>
      <c r="K61" s="46">
        <v>49460</v>
      </c>
      <c r="L61" s="46">
        <v>49606</v>
      </c>
      <c r="M61" s="46">
        <v>65875</v>
      </c>
      <c r="N61" s="46">
        <v>39166</v>
      </c>
      <c r="O61" s="46"/>
      <c r="P61" s="46"/>
      <c r="Q61" s="47"/>
    </row>
    <row r="62" spans="1:17" x14ac:dyDescent="0.2">
      <c r="A62" s="26" t="s">
        <v>19</v>
      </c>
      <c r="B62" s="56">
        <v>37771</v>
      </c>
      <c r="C62" s="50">
        <v>38632</v>
      </c>
      <c r="D62" s="50">
        <v>37323</v>
      </c>
      <c r="E62" s="50">
        <v>45909</v>
      </c>
      <c r="F62" s="50">
        <v>50967</v>
      </c>
      <c r="G62" s="50">
        <v>38147</v>
      </c>
      <c r="H62" s="50">
        <v>41961</v>
      </c>
      <c r="I62" s="50">
        <v>47042</v>
      </c>
      <c r="J62" s="50">
        <v>40453</v>
      </c>
      <c r="K62" s="50">
        <v>50139</v>
      </c>
      <c r="L62" s="50">
        <v>48848</v>
      </c>
      <c r="M62" s="50">
        <v>66806</v>
      </c>
      <c r="N62" s="50">
        <v>39811</v>
      </c>
      <c r="O62" s="50"/>
      <c r="P62" s="50"/>
      <c r="Q62" s="51"/>
    </row>
    <row r="63" spans="1:17" x14ac:dyDescent="0.2">
      <c r="A63" s="26" t="s">
        <v>20</v>
      </c>
      <c r="B63" s="57">
        <v>37268</v>
      </c>
      <c r="C63" s="46">
        <v>38190</v>
      </c>
      <c r="D63" s="46">
        <v>37372</v>
      </c>
      <c r="E63" s="46">
        <v>47098</v>
      </c>
      <c r="F63" s="46">
        <v>49815</v>
      </c>
      <c r="G63" s="46">
        <v>37628</v>
      </c>
      <c r="H63" s="46">
        <v>40330</v>
      </c>
      <c r="I63" s="46">
        <v>45794</v>
      </c>
      <c r="J63" s="46">
        <v>42057</v>
      </c>
      <c r="K63" s="46">
        <v>50014</v>
      </c>
      <c r="L63" s="46">
        <v>51123</v>
      </c>
      <c r="M63" s="46">
        <v>67458</v>
      </c>
      <c r="N63" s="46">
        <v>40697</v>
      </c>
      <c r="O63" s="46"/>
      <c r="P63" s="46"/>
      <c r="Q63" s="47"/>
    </row>
    <row r="64" spans="1:17" x14ac:dyDescent="0.2">
      <c r="A64" s="26" t="s">
        <v>21</v>
      </c>
      <c r="B64" s="56">
        <v>40991</v>
      </c>
      <c r="C64" s="50">
        <v>44100</v>
      </c>
      <c r="D64" s="50">
        <v>37742</v>
      </c>
      <c r="E64" s="50">
        <v>46663</v>
      </c>
      <c r="F64" s="50">
        <v>49749</v>
      </c>
      <c r="G64" s="50">
        <v>38307</v>
      </c>
      <c r="H64" s="50">
        <v>39349</v>
      </c>
      <c r="I64" s="50">
        <v>44985</v>
      </c>
      <c r="J64" s="50">
        <v>43819</v>
      </c>
      <c r="K64" s="50">
        <v>53172</v>
      </c>
      <c r="L64" s="50">
        <v>53603</v>
      </c>
      <c r="M64" s="50">
        <v>66666</v>
      </c>
      <c r="N64" s="50">
        <v>41657</v>
      </c>
      <c r="O64" s="50"/>
      <c r="P64" s="50"/>
      <c r="Q64" s="51"/>
    </row>
    <row r="65" spans="1:17" x14ac:dyDescent="0.2">
      <c r="A65" s="26" t="s">
        <v>22</v>
      </c>
      <c r="B65" s="57">
        <v>40480</v>
      </c>
      <c r="C65" s="46">
        <v>50152</v>
      </c>
      <c r="D65" s="46">
        <v>40114</v>
      </c>
      <c r="E65" s="46">
        <v>48682</v>
      </c>
      <c r="F65" s="46">
        <v>50573</v>
      </c>
      <c r="G65" s="46">
        <v>40866</v>
      </c>
      <c r="H65" s="46">
        <v>40706</v>
      </c>
      <c r="I65" s="46">
        <v>47719</v>
      </c>
      <c r="J65" s="46">
        <v>47020</v>
      </c>
      <c r="K65" s="46">
        <v>54182</v>
      </c>
      <c r="L65" s="46">
        <v>54841</v>
      </c>
      <c r="M65" s="46">
        <v>65550</v>
      </c>
      <c r="N65" s="46">
        <v>44301</v>
      </c>
      <c r="O65" s="46"/>
      <c r="P65" s="46"/>
      <c r="Q65" s="47"/>
    </row>
    <row r="66" spans="1:17" x14ac:dyDescent="0.2">
      <c r="A66" s="26" t="s">
        <v>23</v>
      </c>
      <c r="B66" s="56">
        <v>42612</v>
      </c>
      <c r="C66" s="50">
        <v>48478</v>
      </c>
      <c r="D66" s="50">
        <v>44522</v>
      </c>
      <c r="E66" s="50">
        <v>51707</v>
      </c>
      <c r="F66" s="50">
        <v>54425</v>
      </c>
      <c r="G66" s="50">
        <v>43615</v>
      </c>
      <c r="H66" s="50">
        <v>45576</v>
      </c>
      <c r="I66" s="50">
        <v>51585</v>
      </c>
      <c r="J66" s="50">
        <v>48842</v>
      </c>
      <c r="K66" s="50">
        <v>56687</v>
      </c>
      <c r="L66" s="50">
        <v>54778</v>
      </c>
      <c r="M66" s="50">
        <v>66936</v>
      </c>
      <c r="N66" s="50">
        <v>49849</v>
      </c>
      <c r="O66" s="50"/>
      <c r="P66" s="50"/>
      <c r="Q66" s="51"/>
    </row>
    <row r="67" spans="1:17" x14ac:dyDescent="0.2">
      <c r="A67" s="26" t="s">
        <v>24</v>
      </c>
      <c r="B67" s="57">
        <v>42962</v>
      </c>
      <c r="C67" s="46">
        <v>45461</v>
      </c>
      <c r="D67" s="46">
        <v>45569</v>
      </c>
      <c r="E67" s="46">
        <v>52050</v>
      </c>
      <c r="F67" s="46">
        <v>54965</v>
      </c>
      <c r="G67" s="46">
        <v>44741</v>
      </c>
      <c r="H67" s="46">
        <v>48999</v>
      </c>
      <c r="I67" s="46">
        <v>51835</v>
      </c>
      <c r="J67" s="46">
        <v>49167</v>
      </c>
      <c r="K67" s="46">
        <v>56912</v>
      </c>
      <c r="L67" s="46">
        <v>54084</v>
      </c>
      <c r="M67" s="46">
        <v>69211</v>
      </c>
      <c r="N67" s="46">
        <v>51758</v>
      </c>
      <c r="O67" s="46"/>
      <c r="P67" s="46"/>
      <c r="Q67" s="47"/>
    </row>
    <row r="68" spans="1:17" x14ac:dyDescent="0.2">
      <c r="A68" s="26" t="s">
        <v>25</v>
      </c>
      <c r="B68" s="56">
        <v>43208</v>
      </c>
      <c r="C68" s="50">
        <v>44800</v>
      </c>
      <c r="D68" s="50">
        <v>45908</v>
      </c>
      <c r="E68" s="50">
        <v>53231</v>
      </c>
      <c r="F68" s="50">
        <v>54695</v>
      </c>
      <c r="G68" s="50">
        <v>44604</v>
      </c>
      <c r="H68" s="50">
        <v>51964</v>
      </c>
      <c r="I68" s="50">
        <v>52404</v>
      </c>
      <c r="J68" s="50">
        <v>48006</v>
      </c>
      <c r="K68" s="50">
        <v>59983</v>
      </c>
      <c r="L68" s="50">
        <v>54618</v>
      </c>
      <c r="M68" s="50">
        <v>66845</v>
      </c>
      <c r="N68" s="50">
        <v>47532</v>
      </c>
      <c r="O68" s="50"/>
      <c r="P68" s="50"/>
      <c r="Q68" s="51"/>
    </row>
    <row r="69" spans="1:17" x14ac:dyDescent="0.2">
      <c r="A69" s="26" t="s">
        <v>26</v>
      </c>
      <c r="B69" s="57">
        <v>43449</v>
      </c>
      <c r="C69" s="46">
        <v>45402</v>
      </c>
      <c r="D69" s="46">
        <v>52039</v>
      </c>
      <c r="E69" s="46">
        <v>53546</v>
      </c>
      <c r="F69" s="46">
        <v>53080</v>
      </c>
      <c r="G69" s="46">
        <v>43309</v>
      </c>
      <c r="H69" s="46">
        <v>60453</v>
      </c>
      <c r="I69" s="46">
        <v>51886</v>
      </c>
      <c r="J69" s="46">
        <v>47908</v>
      </c>
      <c r="K69" s="46">
        <v>63959</v>
      </c>
      <c r="L69" s="46">
        <v>54735</v>
      </c>
      <c r="M69" s="46">
        <v>62332</v>
      </c>
      <c r="N69" s="46">
        <v>47408</v>
      </c>
      <c r="O69" s="46"/>
      <c r="P69" s="46"/>
      <c r="Q69" s="47"/>
    </row>
    <row r="70" spans="1:17" x14ac:dyDescent="0.2">
      <c r="A70" s="26" t="s">
        <v>27</v>
      </c>
      <c r="B70" s="56">
        <v>41389</v>
      </c>
      <c r="C70" s="50">
        <v>42554</v>
      </c>
      <c r="D70" s="50">
        <v>53149</v>
      </c>
      <c r="E70" s="50">
        <v>49675</v>
      </c>
      <c r="F70" s="50">
        <v>48909</v>
      </c>
      <c r="G70" s="50">
        <v>40048</v>
      </c>
      <c r="H70" s="50">
        <v>61007</v>
      </c>
      <c r="I70" s="50">
        <v>50918</v>
      </c>
      <c r="J70" s="50">
        <v>44032</v>
      </c>
      <c r="K70" s="50">
        <v>63879</v>
      </c>
      <c r="L70" s="50">
        <v>56046</v>
      </c>
      <c r="M70" s="50">
        <v>61168</v>
      </c>
      <c r="N70" s="50">
        <v>43781</v>
      </c>
      <c r="O70" s="50"/>
      <c r="P70" s="50"/>
      <c r="Q70" s="51"/>
    </row>
    <row r="71" spans="1:17" ht="13.5" thickBot="1" x14ac:dyDescent="0.25">
      <c r="A71" s="27" t="s">
        <v>28</v>
      </c>
      <c r="B71" s="58">
        <v>39821</v>
      </c>
      <c r="C71" s="54">
        <v>41143</v>
      </c>
      <c r="D71" s="54">
        <v>51354</v>
      </c>
      <c r="E71" s="54">
        <v>48811</v>
      </c>
      <c r="F71" s="54">
        <v>46291</v>
      </c>
      <c r="G71" s="54">
        <v>37916</v>
      </c>
      <c r="H71" s="54">
        <v>57306</v>
      </c>
      <c r="I71" s="54">
        <v>48942</v>
      </c>
      <c r="J71" s="54">
        <v>41971</v>
      </c>
      <c r="K71" s="54">
        <v>60038</v>
      </c>
      <c r="L71" s="54">
        <v>58389</v>
      </c>
      <c r="M71" s="54">
        <v>56414</v>
      </c>
      <c r="N71" s="54">
        <v>39774</v>
      </c>
      <c r="O71" s="54"/>
      <c r="P71" s="54"/>
      <c r="Q71" s="55"/>
    </row>
    <row r="72" spans="1:17" ht="13.5" thickBot="1" x14ac:dyDescent="0.25">
      <c r="A72" s="28" t="s">
        <v>29</v>
      </c>
      <c r="B72" s="30">
        <f t="shared" ref="B72:N72" si="3">SUM(B48:B71)</f>
        <v>961022</v>
      </c>
      <c r="C72" s="17">
        <f t="shared" si="3"/>
        <v>980523</v>
      </c>
      <c r="D72" s="17">
        <f t="shared" si="3"/>
        <v>1012614</v>
      </c>
      <c r="E72" s="17">
        <f t="shared" si="3"/>
        <v>1148097</v>
      </c>
      <c r="F72" s="17">
        <f t="shared" si="3"/>
        <v>1208837</v>
      </c>
      <c r="G72" s="17">
        <f t="shared" si="3"/>
        <v>1006861</v>
      </c>
      <c r="H72" s="17">
        <f t="shared" si="3"/>
        <v>1073621</v>
      </c>
      <c r="I72" s="17">
        <f t="shared" si="3"/>
        <v>1229430</v>
      </c>
      <c r="J72" s="17">
        <f t="shared" si="3"/>
        <v>1062404</v>
      </c>
      <c r="K72" s="17">
        <f t="shared" si="3"/>
        <v>1196176</v>
      </c>
      <c r="L72" s="17">
        <f t="shared" si="3"/>
        <v>1242681</v>
      </c>
      <c r="M72" s="17">
        <f t="shared" si="3"/>
        <v>1504315</v>
      </c>
      <c r="N72" s="17">
        <f t="shared" si="3"/>
        <v>1076740</v>
      </c>
      <c r="O72" s="17">
        <f>SUM(O48:O71)</f>
        <v>0</v>
      </c>
      <c r="P72" s="17">
        <f>SUM(P48:P71)</f>
        <v>0</v>
      </c>
      <c r="Q72" s="18">
        <f>SUM(Q48:Q71)</f>
        <v>0</v>
      </c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P73" s="11"/>
      <c r="Q73" s="11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P74" s="11"/>
      <c r="Q74" s="11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10"/>
      <c r="J75" s="10"/>
      <c r="K75" s="10"/>
      <c r="L75" s="11"/>
      <c r="P75" s="11"/>
    </row>
    <row r="76" spans="1:17" ht="14.25" x14ac:dyDescent="0.2">
      <c r="A76" s="12" t="s">
        <v>30</v>
      </c>
      <c r="B76" s="59">
        <f>B37+C37+D37+E37+F37+G37+H37+I37+J37+K37+L37+M37+N37+O37+P37+B72+C72+D72+E72+F72+G72+H72+I72+J72+K72+L72+M72+N72+O72+P72+Q72</f>
        <v>32679137</v>
      </c>
      <c r="C76" s="60"/>
      <c r="D76" s="13" t="s">
        <v>31</v>
      </c>
      <c r="E76" s="5"/>
      <c r="F76" s="5"/>
      <c r="G76" s="5"/>
      <c r="H76" s="5"/>
      <c r="I76" s="5"/>
      <c r="J76" s="10"/>
      <c r="K76" s="10"/>
      <c r="L76" s="11"/>
      <c r="P76" s="11"/>
    </row>
    <row r="77" spans="1:17" ht="14.25" x14ac:dyDescent="0.2">
      <c r="A77" s="12"/>
      <c r="B77" s="23"/>
      <c r="C77" s="38"/>
      <c r="D77" s="13"/>
      <c r="E77" s="5"/>
      <c r="F77" s="5"/>
      <c r="G77" s="5"/>
      <c r="H77" s="5"/>
      <c r="I77" s="5"/>
      <c r="J77" s="10"/>
      <c r="K77" s="10"/>
      <c r="L77" s="11"/>
    </row>
    <row r="78" spans="1:17" x14ac:dyDescent="0.2">
      <c r="A78" s="21"/>
      <c r="B78" s="4"/>
      <c r="C78" s="22"/>
      <c r="D78" s="5"/>
      <c r="E78" s="5"/>
      <c r="F78" s="5"/>
      <c r="G78" s="5"/>
      <c r="H78" s="5"/>
      <c r="I78" s="5"/>
      <c r="J78" s="10"/>
      <c r="K78" s="10"/>
      <c r="L78" s="11"/>
    </row>
    <row r="79" spans="1:17" x14ac:dyDescent="0.2">
      <c r="F79" s="20"/>
    </row>
  </sheetData>
  <mergeCells count="8">
    <mergeCell ref="B76:C76"/>
    <mergeCell ref="A46:A47"/>
    <mergeCell ref="A1:K1"/>
    <mergeCell ref="C6:D6"/>
    <mergeCell ref="A11:A12"/>
    <mergeCell ref="B11:P11"/>
    <mergeCell ref="B46:Q46"/>
    <mergeCell ref="C7:I7"/>
  </mergeCells>
  <phoneticPr fontId="7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&amp;LОАО "Калмэнергоcбыт"&amp;RСтраница &amp;P из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PKALMENE</vt:lpstr>
    </vt:vector>
  </TitlesOfParts>
  <Company>ОАО "Калмэнерго"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Зунова Байрта Батаевна</cp:lastModifiedBy>
  <cp:lastPrinted>2015-08-13T12:54:02Z</cp:lastPrinted>
  <dcterms:created xsi:type="dcterms:W3CDTF">2004-08-02T04:12:43Z</dcterms:created>
  <dcterms:modified xsi:type="dcterms:W3CDTF">2022-03-15T08:25:22Z</dcterms:modified>
</cp:coreProperties>
</file>